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HONG 1812020\CONG KHAI NGAN SACH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E11" i="1" l="1"/>
  <c r="E17" i="1"/>
  <c r="E16" i="1"/>
  <c r="E15" i="1"/>
  <c r="E14" i="1"/>
  <c r="E13" i="1"/>
  <c r="D12" i="1"/>
  <c r="D10" i="1" s="1"/>
  <c r="E10" i="1" s="1"/>
  <c r="E12" i="1" l="1"/>
  <c r="E22" i="1"/>
  <c r="C20" i="1"/>
  <c r="E21" i="1" l="1"/>
  <c r="E24" i="1"/>
  <c r="D20" i="1" l="1"/>
  <c r="E20" i="1" s="1"/>
</calcChain>
</file>

<file path=xl/sharedStrings.xml><?xml version="1.0" encoding="utf-8"?>
<sst xmlns="http://schemas.openxmlformats.org/spreadsheetml/2006/main" count="33" uniqueCount="33">
  <si>
    <t>Chương: 419</t>
  </si>
  <si>
    <t xml:space="preserve">Số 
TT </t>
  </si>
  <si>
    <t>Nội dung</t>
  </si>
  <si>
    <t>Tổng số thu, chi, nộp ngân sách phí, lệ phí</t>
  </si>
  <si>
    <t>Số thu phí, lệ phí</t>
  </si>
  <si>
    <t>Nguồn thu phí được để lại</t>
  </si>
  <si>
    <t xml:space="preserve"> Số phí, lệ phí nộp NSNN</t>
  </si>
  <si>
    <t>Dự toán chi ngân sách nhà nước</t>
  </si>
  <si>
    <t>A</t>
  </si>
  <si>
    <t>Chi quản lý nhà nước</t>
  </si>
  <si>
    <t xml:space="preserve">Kinh phí không thực hiện chế độ tự chủ </t>
  </si>
  <si>
    <t>B</t>
  </si>
  <si>
    <t>Kinh phí cải cách tiền lương theo Nghị định số 24/2023/NĐ-CP của Chính phủ</t>
  </si>
  <si>
    <t xml:space="preserve">Kinh phí thực hiện chế độ tự chủ </t>
  </si>
  <si>
    <t>Công khai thực hiện dự toán thu - chi ngân sách Quý 1-2024</t>
  </si>
  <si>
    <r>
      <t xml:space="preserve">   </t>
    </r>
    <r>
      <rPr>
        <b/>
        <i/>
        <sz val="9"/>
        <color indexed="8"/>
        <rFont val="Times New Roman"/>
        <family val="1"/>
      </rPr>
      <t>Biểu số 3</t>
    </r>
    <r>
      <rPr>
        <i/>
        <sz val="9"/>
        <color indexed="8"/>
        <rFont val="Times New Roman"/>
        <family val="1"/>
      </rPr>
      <t xml:space="preserve">
</t>
    </r>
    <r>
      <rPr>
        <i/>
        <sz val="8"/>
        <color indexed="8"/>
        <rFont val="Times New Roman"/>
        <family val="1"/>
      </rPr>
      <t>(Ban hành kèm theo Thông tư số 90/2018/TT-BTC 
ngày 28/9/2019 của Bộ Tài chính)</t>
    </r>
  </si>
  <si>
    <t>Đơn vị: Sở Xây dựng KH</t>
  </si>
  <si>
    <t>CỘNG HÒA XÃ HỘI CHỦ NGHĨA VIỆT NAM</t>
  </si>
  <si>
    <t>Độc lập – Tự do – Hạnh phúc</t>
  </si>
  <si>
    <t>Khánh Hòa, ngày       tháng      năm 2024</t>
  </si>
  <si>
    <t>(Kèm theo Quyết định số            /QĐ-SXD ngày         /       /2024 của Sở Xây dựng Khánh Hòa)</t>
  </si>
  <si>
    <t>Dự toán 
năm 2024</t>
  </si>
  <si>
    <t>Ước thực hiện/ dự toán năm
 (tỉ lệ %)</t>
  </si>
  <si>
    <t>Ước thực hiện quý 1/2024</t>
  </si>
  <si>
    <t>Ước thực hiện quý 1/2024 so với quý 1/2023
 (tỉ lệ %)</t>
  </si>
  <si>
    <t>+ Lệ phí</t>
  </si>
  <si>
    <t>ĐVT: triệu đồng</t>
  </si>
  <si>
    <t>+ Phí định, thẩm tra</t>
  </si>
  <si>
    <t xml:space="preserve">Lệ phí cấp giấy phép xây dựng </t>
  </si>
  <si>
    <t>Lệ phí cấp CC môi giới, định giá BĐS</t>
  </si>
  <si>
    <t>Lệ phí cấp CC hành nghề HĐXD</t>
  </si>
  <si>
    <t>Lệ phí cấp CC năng lực HĐXD</t>
  </si>
  <si>
    <t>Lệ phí đăng ký công bố hợp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</si>
</sst>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i/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i/>
      <sz val="8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i/>
      <sz val="13"/>
      <color indexed="8"/>
      <name val="Times New Roman"/>
      <family val="1"/>
    </font>
    <font>
      <i/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4" xfId="0" quotePrefix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4" xfId="0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9" fontId="10" fillId="0" borderId="4" xfId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vertical="center"/>
    </xf>
    <xf numFmtId="10" fontId="10" fillId="0" borderId="4" xfId="1" applyNumberFormat="1" applyFont="1" applyBorder="1" applyAlignment="1">
      <alignment horizontal="center" vertical="center"/>
    </xf>
    <xf numFmtId="9" fontId="11" fillId="0" borderId="4" xfId="1" applyFont="1" applyBorder="1" applyAlignment="1">
      <alignment horizontal="center" vertical="center"/>
    </xf>
    <xf numFmtId="10" fontId="10" fillId="0" borderId="4" xfId="0" applyNumberFormat="1" applyFont="1" applyBorder="1" applyAlignment="1">
      <alignment horizontal="center" vertical="center"/>
    </xf>
    <xf numFmtId="9" fontId="9" fillId="0" borderId="4" xfId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3" fontId="9" fillId="0" borderId="5" xfId="0" applyNumberFormat="1" applyFont="1" applyBorder="1" applyAlignment="1">
      <alignment horizontal="center" vertical="center"/>
    </xf>
    <xf numFmtId="9" fontId="10" fillId="0" borderId="5" xfId="1" applyFont="1" applyBorder="1" applyAlignment="1">
      <alignment horizontal="center" vertical="center"/>
    </xf>
    <xf numFmtId="10" fontId="10" fillId="0" borderId="5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A16" zoomScale="175" zoomScaleNormal="175" workbookViewId="0">
      <selection activeCell="G23" sqref="G23"/>
    </sheetView>
  </sheetViews>
  <sheetFormatPr defaultColWidth="9" defaultRowHeight="18.75" x14ac:dyDescent="0.25"/>
  <cols>
    <col min="1" max="1" width="4.85546875" style="1" customWidth="1"/>
    <col min="2" max="2" width="38.42578125" style="1" customWidth="1"/>
    <col min="3" max="6" width="13.7109375" style="1" customWidth="1"/>
    <col min="7" max="16384" width="9" style="1"/>
  </cols>
  <sheetData>
    <row r="1" spans="1:8" ht="38.25" customHeight="1" x14ac:dyDescent="0.25">
      <c r="D1" s="33" t="s">
        <v>15</v>
      </c>
      <c r="E1" s="33"/>
      <c r="F1" s="33"/>
      <c r="G1" s="2"/>
      <c r="H1" s="2"/>
    </row>
    <row r="2" spans="1:8" x14ac:dyDescent="0.25">
      <c r="A2" s="31" t="s">
        <v>16</v>
      </c>
      <c r="B2" s="31"/>
      <c r="C2" s="34" t="s">
        <v>17</v>
      </c>
      <c r="D2" s="34"/>
      <c r="E2" s="34"/>
      <c r="F2" s="34"/>
      <c r="G2" s="2"/>
      <c r="H2" s="2"/>
    </row>
    <row r="3" spans="1:8" x14ac:dyDescent="0.25">
      <c r="A3" s="12" t="s">
        <v>0</v>
      </c>
      <c r="B3" s="12"/>
      <c r="C3" s="34" t="s">
        <v>18</v>
      </c>
      <c r="D3" s="34"/>
      <c r="E3" s="34"/>
      <c r="F3" s="34"/>
      <c r="G3" s="2"/>
      <c r="H3" s="2"/>
    </row>
    <row r="4" spans="1:8" x14ac:dyDescent="0.25">
      <c r="A4" s="12"/>
      <c r="B4" s="12"/>
      <c r="C4" s="35" t="s">
        <v>19</v>
      </c>
      <c r="D4" s="35"/>
      <c r="E4" s="35"/>
      <c r="F4" s="35"/>
      <c r="G4" s="2"/>
      <c r="H4" s="2"/>
    </row>
    <row r="5" spans="1:8" x14ac:dyDescent="0.25">
      <c r="A5" s="32" t="s">
        <v>14</v>
      </c>
      <c r="B5" s="32"/>
      <c r="C5" s="32"/>
      <c r="D5" s="32"/>
      <c r="E5" s="32"/>
      <c r="F5" s="32"/>
      <c r="G5" s="2"/>
      <c r="H5" s="2"/>
    </row>
    <row r="6" spans="1:8" x14ac:dyDescent="0.25">
      <c r="A6" s="36" t="s">
        <v>20</v>
      </c>
      <c r="B6" s="36"/>
      <c r="C6" s="36"/>
      <c r="D6" s="36"/>
      <c r="E6" s="36"/>
      <c r="F6" s="36"/>
      <c r="G6" s="2"/>
      <c r="H6" s="2"/>
    </row>
    <row r="7" spans="1:8" x14ac:dyDescent="0.25">
      <c r="A7" s="2"/>
      <c r="B7" s="2"/>
      <c r="C7" s="2"/>
      <c r="D7" s="2"/>
      <c r="E7" s="37" t="s">
        <v>26</v>
      </c>
      <c r="F7" s="37"/>
      <c r="G7" s="2"/>
      <c r="H7" s="2"/>
    </row>
    <row r="8" spans="1:8" ht="56.25" customHeight="1" x14ac:dyDescent="0.25">
      <c r="A8" s="14" t="s">
        <v>1</v>
      </c>
      <c r="B8" s="13" t="s">
        <v>2</v>
      </c>
      <c r="C8" s="14" t="s">
        <v>21</v>
      </c>
      <c r="D8" s="14" t="s">
        <v>23</v>
      </c>
      <c r="E8" s="14" t="s">
        <v>22</v>
      </c>
      <c r="F8" s="14" t="s">
        <v>24</v>
      </c>
      <c r="G8" s="2"/>
      <c r="H8" s="2"/>
    </row>
    <row r="9" spans="1:8" x14ac:dyDescent="0.25">
      <c r="A9" s="3" t="s">
        <v>8</v>
      </c>
      <c r="B9" s="4" t="s">
        <v>3</v>
      </c>
      <c r="C9" s="3"/>
      <c r="D9" s="3"/>
      <c r="E9" s="5"/>
      <c r="F9" s="5"/>
      <c r="G9" s="2"/>
      <c r="H9" s="2"/>
    </row>
    <row r="10" spans="1:8" s="18" customFormat="1" x14ac:dyDescent="0.25">
      <c r="A10" s="10">
        <v>1</v>
      </c>
      <c r="B10" s="11" t="s">
        <v>4</v>
      </c>
      <c r="C10" s="10">
        <v>600</v>
      </c>
      <c r="D10" s="10">
        <f>D11+D12</f>
        <v>233.94</v>
      </c>
      <c r="E10" s="28">
        <f t="shared" ref="E10:E17" si="0">(D10/C10)/100%</f>
        <v>0.38989999999999997</v>
      </c>
      <c r="F10" s="16"/>
      <c r="G10" s="17"/>
      <c r="H10" s="17"/>
    </row>
    <row r="11" spans="1:8" x14ac:dyDescent="0.25">
      <c r="A11" s="8"/>
      <c r="B11" s="15" t="s">
        <v>27</v>
      </c>
      <c r="C11" s="8">
        <v>400</v>
      </c>
      <c r="D11" s="8">
        <v>205.24</v>
      </c>
      <c r="E11" s="24">
        <f t="shared" si="0"/>
        <v>0.5131</v>
      </c>
      <c r="F11" s="29">
        <v>-0.53400000000000003</v>
      </c>
      <c r="G11" s="2"/>
      <c r="H11" s="2"/>
    </row>
    <row r="12" spans="1:8" x14ac:dyDescent="0.25">
      <c r="A12" s="8"/>
      <c r="B12" s="15" t="s">
        <v>25</v>
      </c>
      <c r="C12" s="8">
        <v>200</v>
      </c>
      <c r="D12" s="8">
        <f>SUM(D13:D17)</f>
        <v>28.7</v>
      </c>
      <c r="E12" s="24">
        <f t="shared" si="0"/>
        <v>0.14349999999999999</v>
      </c>
      <c r="F12" s="24">
        <v>-0.36</v>
      </c>
      <c r="G12" s="2"/>
      <c r="H12" s="2"/>
    </row>
    <row r="13" spans="1:8" x14ac:dyDescent="0.25">
      <c r="A13" s="8"/>
      <c r="B13" s="19" t="s">
        <v>28</v>
      </c>
      <c r="C13" s="16">
        <v>2</v>
      </c>
      <c r="D13" s="16">
        <v>0.6</v>
      </c>
      <c r="E13" s="24">
        <f t="shared" si="0"/>
        <v>0.3</v>
      </c>
      <c r="F13" s="24"/>
      <c r="G13" s="2"/>
      <c r="H13" s="2"/>
    </row>
    <row r="14" spans="1:8" x14ac:dyDescent="0.25">
      <c r="A14" s="8"/>
      <c r="B14" s="19" t="s">
        <v>29</v>
      </c>
      <c r="C14" s="16">
        <v>92</v>
      </c>
      <c r="D14" s="16">
        <v>1.6</v>
      </c>
      <c r="E14" s="24">
        <f t="shared" si="0"/>
        <v>1.7391304347826087E-2</v>
      </c>
      <c r="F14" s="24"/>
      <c r="G14" s="2"/>
      <c r="H14" s="2"/>
    </row>
    <row r="15" spans="1:8" x14ac:dyDescent="0.25">
      <c r="A15" s="8"/>
      <c r="B15" s="19" t="s">
        <v>30</v>
      </c>
      <c r="C15" s="16">
        <v>54</v>
      </c>
      <c r="D15" s="16">
        <v>14.7</v>
      </c>
      <c r="E15" s="24">
        <f t="shared" si="0"/>
        <v>0.2722222222222222</v>
      </c>
      <c r="F15" s="24"/>
      <c r="G15" s="2"/>
      <c r="H15" s="2"/>
    </row>
    <row r="16" spans="1:8" x14ac:dyDescent="0.25">
      <c r="A16" s="8"/>
      <c r="B16" s="19" t="s">
        <v>31</v>
      </c>
      <c r="C16" s="16">
        <v>50</v>
      </c>
      <c r="D16" s="16">
        <v>11.6</v>
      </c>
      <c r="E16" s="24">
        <f t="shared" si="0"/>
        <v>0.23199999999999998</v>
      </c>
      <c r="F16" s="24"/>
      <c r="G16" s="2"/>
      <c r="H16" s="2"/>
    </row>
    <row r="17" spans="1:8" x14ac:dyDescent="0.25">
      <c r="A17" s="8"/>
      <c r="B17" s="19" t="s">
        <v>32</v>
      </c>
      <c r="C17" s="16">
        <v>2</v>
      </c>
      <c r="D17" s="16">
        <v>0.2</v>
      </c>
      <c r="E17" s="24">
        <f t="shared" si="0"/>
        <v>0.1</v>
      </c>
      <c r="F17" s="24"/>
      <c r="G17" s="2"/>
      <c r="H17" s="2"/>
    </row>
    <row r="18" spans="1:8" x14ac:dyDescent="0.25">
      <c r="A18" s="10">
        <v>2</v>
      </c>
      <c r="B18" s="11" t="s">
        <v>5</v>
      </c>
      <c r="C18" s="10">
        <v>200</v>
      </c>
      <c r="D18" s="10"/>
      <c r="E18" s="8"/>
      <c r="F18" s="30"/>
      <c r="G18" s="2"/>
      <c r="H18" s="2"/>
    </row>
    <row r="19" spans="1:8" x14ac:dyDescent="0.25">
      <c r="A19" s="10">
        <v>3</v>
      </c>
      <c r="B19" s="11" t="s">
        <v>6</v>
      </c>
      <c r="C19" s="10">
        <v>400</v>
      </c>
      <c r="D19" s="10"/>
      <c r="E19" s="8"/>
      <c r="F19" s="8"/>
      <c r="G19" s="2"/>
      <c r="H19" s="2"/>
    </row>
    <row r="20" spans="1:8" x14ac:dyDescent="0.25">
      <c r="A20" s="6" t="s">
        <v>11</v>
      </c>
      <c r="B20" s="7" t="s">
        <v>7</v>
      </c>
      <c r="C20" s="22">
        <f>C21</f>
        <v>8038</v>
      </c>
      <c r="D20" s="22">
        <f>D21</f>
        <v>1249.26</v>
      </c>
      <c r="E20" s="28">
        <f t="shared" ref="E20:E21" si="1">(D20/C20)/100%</f>
        <v>0.1554192585220204</v>
      </c>
      <c r="F20" s="22"/>
      <c r="G20" s="2"/>
      <c r="H20" s="2"/>
    </row>
    <row r="21" spans="1:8" x14ac:dyDescent="0.25">
      <c r="A21" s="10"/>
      <c r="B21" s="11" t="s">
        <v>9</v>
      </c>
      <c r="C21" s="23">
        <f>C22+C23+C24</f>
        <v>8038</v>
      </c>
      <c r="D21" s="23">
        <f>D22+D23+D24</f>
        <v>1249.26</v>
      </c>
      <c r="E21" s="24">
        <f t="shared" si="1"/>
        <v>0.1554192585220204</v>
      </c>
      <c r="F21" s="23"/>
      <c r="G21" s="2"/>
      <c r="H21" s="2"/>
    </row>
    <row r="22" spans="1:8" x14ac:dyDescent="0.25">
      <c r="A22" s="8">
        <v>1</v>
      </c>
      <c r="B22" s="9" t="s">
        <v>13</v>
      </c>
      <c r="C22" s="20">
        <v>5320.9</v>
      </c>
      <c r="D22" s="21">
        <v>1198.26</v>
      </c>
      <c r="E22" s="24">
        <f>(D22/C22)/100%</f>
        <v>0.22519874457328648</v>
      </c>
      <c r="F22" s="27"/>
    </row>
    <row r="23" spans="1:8" ht="28.5" customHeight="1" x14ac:dyDescent="0.25">
      <c r="A23" s="8">
        <v>2</v>
      </c>
      <c r="B23" s="9" t="s">
        <v>12</v>
      </c>
      <c r="C23" s="21">
        <v>167.1</v>
      </c>
      <c r="D23" s="26"/>
      <c r="E23" s="25"/>
      <c r="F23" s="25"/>
    </row>
    <row r="24" spans="1:8" x14ac:dyDescent="0.25">
      <c r="A24" s="38">
        <v>3</v>
      </c>
      <c r="B24" s="39" t="s">
        <v>10</v>
      </c>
      <c r="C24" s="40">
        <v>2550</v>
      </c>
      <c r="D24" s="40">
        <v>51</v>
      </c>
      <c r="E24" s="41">
        <f>(D24/C24)/100%</f>
        <v>0.02</v>
      </c>
      <c r="F24" s="42"/>
    </row>
  </sheetData>
  <mergeCells count="8">
    <mergeCell ref="A6:F6"/>
    <mergeCell ref="E7:F7"/>
    <mergeCell ref="A2:B2"/>
    <mergeCell ref="A5:F5"/>
    <mergeCell ref="D1:F1"/>
    <mergeCell ref="C2:F2"/>
    <mergeCell ref="C3:F3"/>
    <mergeCell ref="C4:F4"/>
  </mergeCells>
  <printOptions horizontalCentered="1"/>
  <pageMargins left="0.25" right="0" top="0.25" bottom="0.5" header="0.25" footer="0.2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2024-09-10T01:29:59Z</cp:lastPrinted>
  <dcterms:created xsi:type="dcterms:W3CDTF">2024-01-04T11:19:41Z</dcterms:created>
  <dcterms:modified xsi:type="dcterms:W3CDTF">2024-09-10T01:30:18Z</dcterms:modified>
</cp:coreProperties>
</file>